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\Desktop\"/>
    </mc:Choice>
  </mc:AlternateContent>
  <xr:revisionPtr revIDLastSave="0" documentId="13_ncr:1_{48195F98-8F95-43FF-B972-8462EFA5B537}" xr6:coauthVersionLast="46" xr6:coauthVersionMax="46" xr10:uidLastSave="{00000000-0000-0000-0000-000000000000}"/>
  <bookViews>
    <workbookView xWindow="-120" yWindow="-120" windowWidth="29040" windowHeight="15840" activeTab="1" xr2:uid="{722CA436-D797-4E39-A0B7-2734365D6DC1}"/>
  </bookViews>
  <sheets>
    <sheet name="ruch osobowy" sheetId="1" r:id="rId1"/>
    <sheet name="ruch towarow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4" i="2"/>
  <c r="G3" i="2"/>
  <c r="G4" i="1"/>
  <c r="G5" i="1"/>
  <c r="H5" i="1" s="1"/>
  <c r="G3" i="1"/>
  <c r="H3" i="1" s="1"/>
  <c r="I3" i="2" l="1"/>
  <c r="J4" i="2"/>
  <c r="I4" i="2"/>
  <c r="J5" i="2"/>
  <c r="H5" i="2"/>
  <c r="H3" i="2"/>
  <c r="J4" i="1"/>
  <c r="I3" i="1"/>
  <c r="I4" i="1"/>
  <c r="J5" i="1"/>
</calcChain>
</file>

<file path=xl/sharedStrings.xml><?xml version="1.0" encoding="utf-8"?>
<sst xmlns="http://schemas.openxmlformats.org/spreadsheetml/2006/main" count="14" uniqueCount="7">
  <si>
    <t>21 kw 19</t>
  </si>
  <si>
    <t>12 kw 20</t>
  </si>
  <si>
    <t>4 kw21</t>
  </si>
  <si>
    <t>Wielki Piątek</t>
  </si>
  <si>
    <t>Wielka Sobota</t>
  </si>
  <si>
    <t>Niedziela Wielkanocna</t>
  </si>
  <si>
    <t>Poniedziałek Wielkanocny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</si>
</sst>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" fontId="0" fillId="2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Natę</a:t>
            </a:r>
            <a:r>
              <a:rPr lang="pl-PL"/>
              <a:t>żenie ruchu osobowego w Święta Wielkanocne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'ruch osobowy'!$A$3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'ruch osobowy'!$B$6:$E$6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osobowy'!$B$3:$E$3</c:f>
              <c:numCache>
                <c:formatCode>General</c:formatCode>
                <c:ptCount val="4"/>
                <c:pt idx="0">
                  <c:v>26290</c:v>
                </c:pt>
                <c:pt idx="1">
                  <c:v>16161</c:v>
                </c:pt>
                <c:pt idx="2">
                  <c:v>13763</c:v>
                </c:pt>
                <c:pt idx="3">
                  <c:v>22159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B-4617-8644-B8E6CEC3CC4F}"/>
            </c:ext>
          </c:extLst>
        </c:ser>
        <c:ser>
          <c:idx val="1"/>
          <c:order val="1"/>
          <c:tx>
            <c:strRef>
              <c:f>'ruch osobowy'!$A$4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'ruch osobowy'!$B$6:$E$6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osobowy'!$B$4:$E$4</c:f>
              <c:numCache>
                <c:formatCode>General</c:formatCode>
                <c:ptCount val="4"/>
                <c:pt idx="0">
                  <c:v>11052</c:v>
                </c:pt>
                <c:pt idx="1">
                  <c:v>5981</c:v>
                </c:pt>
                <c:pt idx="2">
                  <c:v>3126</c:v>
                </c:pt>
                <c:pt idx="3">
                  <c:v>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B-4617-8644-B8E6CEC3CC4F}"/>
            </c:ext>
          </c:extLst>
        </c:ser>
        <c:ser>
          <c:idx val="2"/>
          <c:order val="2"/>
          <c:tx>
            <c:strRef>
              <c:f>'ruch osobowy'!$A$5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'ruch osobowy'!$B$6:$E$6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osobowy'!$B$5:$E$5</c:f>
              <c:numCache>
                <c:formatCode>General</c:formatCode>
                <c:ptCount val="4"/>
                <c:pt idx="0">
                  <c:v>20416</c:v>
                </c:pt>
                <c:pt idx="1">
                  <c:v>11943</c:v>
                </c:pt>
                <c:pt idx="2">
                  <c:v>10030</c:v>
                </c:pt>
                <c:pt idx="3">
                  <c:v>15307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B-4617-8644-B8E6CEC3C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642504"/>
        <c:axId val="591638896"/>
      </c:lineChart>
      <c:catAx>
        <c:axId val="5916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638896"/>
        <c:crosses val="autoZero"/>
        <c:auto val="1"/>
        <c:lblAlgn val="ctr"/>
        <c:lblOffset val="100"/>
        <c:noMultiLvlLbl val="0"/>
      </c:catAx>
      <c:valAx>
        <c:axId val="59163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6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Natę</a:t>
            </a:r>
            <a:r>
              <a:rPr lang="pl-PL"/>
              <a:t>żenie ruchu towarowego w Święta Wielkanocne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'ruch towarowy'!$A$3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'ruch towarowy'!$B$6:$E$6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towarowy'!$B$3:$E$3</c:f>
              <c:numCache>
                <c:formatCode>General</c:formatCode>
                <c:ptCount val="4"/>
                <c:pt idx="0">
                  <c:v>4007</c:v>
                </c:pt>
                <c:pt idx="1">
                  <c:v>1347</c:v>
                </c:pt>
                <c:pt idx="2">
                  <c:v>408</c:v>
                </c:pt>
                <c:pt idx="3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9-4872-82A4-8BAC2713CC83}"/>
            </c:ext>
          </c:extLst>
        </c:ser>
        <c:ser>
          <c:idx val="1"/>
          <c:order val="1"/>
          <c:tx>
            <c:strRef>
              <c:f>'ruch towarowy'!$A$4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'ruch towarowy'!$B$6:$E$6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towarowy'!$B$4:$E$4</c:f>
              <c:numCache>
                <c:formatCode>General</c:formatCode>
                <c:ptCount val="4"/>
                <c:pt idx="0">
                  <c:v>3384</c:v>
                </c:pt>
                <c:pt idx="1">
                  <c:v>971</c:v>
                </c:pt>
                <c:pt idx="2">
                  <c:v>302</c:v>
                </c:pt>
                <c:pt idx="3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9-4872-82A4-8BAC2713CC83}"/>
            </c:ext>
          </c:extLst>
        </c:ser>
        <c:ser>
          <c:idx val="2"/>
          <c:order val="2"/>
          <c:tx>
            <c:strRef>
              <c:f>'ruch towarowy'!$A$5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'ruch towarowy'!$B$6:$E$6</c:f>
              <c:strCache>
                <c:ptCount val="4"/>
                <c:pt idx="0">
                  <c:v>Wielki Piątek</c:v>
                </c:pt>
                <c:pt idx="1">
                  <c:v>Wielka Sobota</c:v>
                </c:pt>
                <c:pt idx="2">
                  <c:v>Niedziela Wielkanocna</c:v>
                </c:pt>
                <c:pt idx="3">
                  <c:v>Poniedziałek Wielkanocny</c:v>
                </c:pt>
              </c:strCache>
            </c:strRef>
          </c:cat>
          <c:val>
            <c:numRef>
              <c:f>'ruch towarowy'!$B$5:$E$5</c:f>
              <c:numCache>
                <c:formatCode>General</c:formatCode>
                <c:ptCount val="4"/>
                <c:pt idx="0">
                  <c:v>4476</c:v>
                </c:pt>
                <c:pt idx="1">
                  <c:v>1253</c:v>
                </c:pt>
                <c:pt idx="2">
                  <c:v>412</c:v>
                </c:pt>
                <c:pt idx="3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9-4872-82A4-8BAC27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642504"/>
        <c:axId val="591638896"/>
      </c:lineChart>
      <c:catAx>
        <c:axId val="5916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638896"/>
        <c:crosses val="autoZero"/>
        <c:auto val="1"/>
        <c:lblAlgn val="ctr"/>
        <c:lblOffset val="100"/>
        <c:noMultiLvlLbl val="0"/>
      </c:catAx>
      <c:valAx>
        <c:axId val="59163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6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42862</xdr:rowOff>
    </xdr:from>
    <xdr:to>
      <xdr:col>11</xdr:col>
      <xdr:colOff>514350</xdr:colOff>
      <xdr:row>25</xdr:row>
      <xdr:rowOff>119062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0930617-CDA9-4383-847C-FBB30F8AB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42862</xdr:rowOff>
    </xdr:from>
    <xdr:to>
      <xdr:col>11</xdr:col>
      <xdr:colOff>514350</xdr:colOff>
      <xdr:row>25</xdr:row>
      <xdr:rowOff>119062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0B4FF63-C36C-4A68-B653-A5B3B9E55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503AF-E64E-4612-9874-3847CF51DADB}">
  <dimension ref="A3:K9"/>
  <sheetViews>
    <sheetView topLeftCell="A10" zoomScale="178" zoomScaleNormal="178" workbookViewId="0">
      <selection activeCell="D35" sqref="D35"/>
    </sheetView>
  </sheetViews>
  <sheetFormatPr defaultRowHeight="15" x14ac:dyDescent="0.25"/>
  <cols>
    <col min="1" max="1" width="15.28515625" customWidth="1"/>
    <col min="2" max="2" width="11.85546875" customWidth="1"/>
    <col min="3" max="3" width="13.85546875" customWidth="1"/>
    <col min="4" max="4" width="12.85546875" customWidth="1"/>
    <col min="5" max="5" width="15.140625" customWidth="1"/>
  </cols>
  <sheetData>
    <row r="3" spans="1:11" x14ac:dyDescent="0.25">
      <c r="A3">
        <v>2019</v>
      </c>
      <c r="B3">
        <v>26290</v>
      </c>
      <c r="C3">
        <v>16161</v>
      </c>
      <c r="D3">
        <v>13763</v>
      </c>
      <c r="E3">
        <v>22159</v>
      </c>
      <c r="G3">
        <f>SUM(B3:F3)</f>
        <v>78373</v>
      </c>
      <c r="H3" s="2">
        <f>(G3*H4)/G4</f>
        <v>313.57980234465651</v>
      </c>
      <c r="I3" s="2">
        <f>(G3*I5)/G5</f>
        <v>135.83783971159178</v>
      </c>
      <c r="J3" s="2">
        <v>100</v>
      </c>
      <c r="K3" s="1"/>
    </row>
    <row r="4" spans="1:11" x14ac:dyDescent="0.25">
      <c r="A4">
        <v>2020</v>
      </c>
      <c r="B4">
        <v>11052</v>
      </c>
      <c r="C4">
        <v>5981</v>
      </c>
      <c r="D4">
        <v>3126</v>
      </c>
      <c r="E4">
        <v>4834</v>
      </c>
      <c r="G4">
        <f t="shared" ref="G4:G5" si="0">SUM(B4:F4)</f>
        <v>24993</v>
      </c>
      <c r="H4" s="2">
        <v>100</v>
      </c>
      <c r="I4" s="2">
        <f>(G4*I5)/G5</f>
        <v>43.318427620632278</v>
      </c>
      <c r="J4" s="2">
        <f>(G4*J3)/G3</f>
        <v>31.889808990341063</v>
      </c>
      <c r="K4" s="1"/>
    </row>
    <row r="5" spans="1:11" x14ac:dyDescent="0.25">
      <c r="A5">
        <v>2021</v>
      </c>
      <c r="B5">
        <v>20416</v>
      </c>
      <c r="C5">
        <v>11943</v>
      </c>
      <c r="D5">
        <v>10030</v>
      </c>
      <c r="E5">
        <v>15307</v>
      </c>
      <c r="G5">
        <f t="shared" si="0"/>
        <v>57696</v>
      </c>
      <c r="H5" s="2">
        <f>(G5*H4)/G4</f>
        <v>230.84863761853319</v>
      </c>
      <c r="I5" s="2">
        <v>100</v>
      </c>
      <c r="J5" s="2">
        <f>(G5*J3)/G3</f>
        <v>73.617189593354851</v>
      </c>
      <c r="K5" s="1"/>
    </row>
    <row r="6" spans="1:11" x14ac:dyDescent="0.25">
      <c r="B6" t="s">
        <v>3</v>
      </c>
      <c r="C6" t="s">
        <v>4</v>
      </c>
      <c r="D6" t="s">
        <v>5</v>
      </c>
      <c r="E6" t="s">
        <v>6</v>
      </c>
    </row>
    <row r="7" spans="1:11" x14ac:dyDescent="0.25">
      <c r="D7" t="s">
        <v>0</v>
      </c>
    </row>
    <row r="8" spans="1:11" x14ac:dyDescent="0.25">
      <c r="D8" t="s">
        <v>1</v>
      </c>
    </row>
    <row r="9" spans="1:11" x14ac:dyDescent="0.25">
      <c r="D9" t="s">
        <v>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6BA-C38A-458E-8C10-F5CFBF2757B7}">
  <dimension ref="A3:K9"/>
  <sheetViews>
    <sheetView tabSelected="1" zoomScale="154" zoomScaleNormal="154" workbookViewId="0">
      <selection activeCell="P6" sqref="P6"/>
    </sheetView>
  </sheetViews>
  <sheetFormatPr defaultRowHeight="15" x14ac:dyDescent="0.25"/>
  <cols>
    <col min="1" max="1" width="15.28515625" customWidth="1"/>
    <col min="2" max="2" width="11.85546875" customWidth="1"/>
    <col min="3" max="3" width="13.85546875" customWidth="1"/>
    <col min="4" max="4" width="12.85546875" customWidth="1"/>
    <col min="5" max="5" width="15.140625" customWidth="1"/>
  </cols>
  <sheetData>
    <row r="3" spans="1:11" x14ac:dyDescent="0.25">
      <c r="A3">
        <v>2019</v>
      </c>
      <c r="B3">
        <v>4007</v>
      </c>
      <c r="C3">
        <v>1347</v>
      </c>
      <c r="D3">
        <v>408</v>
      </c>
      <c r="E3">
        <v>805</v>
      </c>
      <c r="G3">
        <f>SUM(B3:F3)</f>
        <v>6567</v>
      </c>
      <c r="H3" s="2">
        <f>(G3*H4)/G4</f>
        <v>121.38632162661737</v>
      </c>
      <c r="I3" s="2">
        <f>(G3*I5)/G5</f>
        <v>91.208333333333329</v>
      </c>
      <c r="J3" s="2">
        <v>100</v>
      </c>
      <c r="K3" s="1"/>
    </row>
    <row r="4" spans="1:11" x14ac:dyDescent="0.25">
      <c r="A4">
        <v>2020</v>
      </c>
      <c r="B4">
        <v>3384</v>
      </c>
      <c r="C4">
        <v>971</v>
      </c>
      <c r="D4">
        <v>302</v>
      </c>
      <c r="E4">
        <v>753</v>
      </c>
      <c r="G4">
        <f t="shared" ref="G4:G5" si="0">SUM(B4:F4)</f>
        <v>5410</v>
      </c>
      <c r="H4" s="2">
        <v>100</v>
      </c>
      <c r="I4" s="2">
        <f>(G4*I5)/G5</f>
        <v>75.138888888888886</v>
      </c>
      <c r="J4" s="2">
        <f>(G4*J3)/G3</f>
        <v>82.381604994670326</v>
      </c>
      <c r="K4" s="1"/>
    </row>
    <row r="5" spans="1:11" x14ac:dyDescent="0.25">
      <c r="A5">
        <v>2021</v>
      </c>
      <c r="B5">
        <v>4476</v>
      </c>
      <c r="C5">
        <v>1253</v>
      </c>
      <c r="D5">
        <v>412</v>
      </c>
      <c r="E5">
        <v>1059</v>
      </c>
      <c r="G5">
        <f t="shared" si="0"/>
        <v>7200</v>
      </c>
      <c r="H5" s="2">
        <f>(G5*H4)/G4</f>
        <v>133.08687615526802</v>
      </c>
      <c r="I5" s="2">
        <v>100</v>
      </c>
      <c r="J5" s="2">
        <f>(G5*J3)/G3</f>
        <v>109.63910461397899</v>
      </c>
      <c r="K5" s="1"/>
    </row>
    <row r="6" spans="1:11" x14ac:dyDescent="0.25">
      <c r="B6" t="s">
        <v>3</v>
      </c>
      <c r="C6" t="s">
        <v>4</v>
      </c>
      <c r="D6" t="s">
        <v>5</v>
      </c>
      <c r="E6" t="s">
        <v>6</v>
      </c>
    </row>
    <row r="7" spans="1:11" x14ac:dyDescent="0.25">
      <c r="D7" t="s">
        <v>0</v>
      </c>
    </row>
    <row r="8" spans="1:11" x14ac:dyDescent="0.25">
      <c r="D8" t="s">
        <v>1</v>
      </c>
    </row>
    <row r="9" spans="1:11" x14ac:dyDescent="0.25">
      <c r="D9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ruch osobowy</vt:lpstr>
      <vt:lpstr>ruch towarowy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2021-04-08T07:06:12Z</dcterms:created>
  <dcterms:modified xsi:type="dcterms:W3CDTF">2021-04-08T10:09:59Z</dcterms:modified>
</cp:coreProperties>
</file>